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50" i="1"/>
  <c r="H49"/>
  <c r="H47"/>
  <c r="H46"/>
  <c r="H45"/>
  <c r="H44"/>
  <c r="H42"/>
  <c r="H41"/>
  <c r="H40"/>
  <c r="H39"/>
  <c r="H34"/>
  <c r="G34"/>
  <c r="H33"/>
  <c r="G33"/>
  <c r="H31"/>
  <c r="H30"/>
  <c r="G30"/>
  <c r="H29"/>
  <c r="G31"/>
  <c r="G29"/>
  <c r="C35"/>
  <c r="C25"/>
  <c r="H21"/>
  <c r="H19"/>
  <c r="H20"/>
  <c r="H24"/>
  <c r="G24"/>
  <c r="H23"/>
  <c r="G23"/>
  <c r="G19"/>
  <c r="G21"/>
  <c r="G20"/>
  <c r="G25" l="1"/>
  <c r="H25"/>
  <c r="H35"/>
  <c r="G35"/>
</calcChain>
</file>

<file path=xl/sharedStrings.xml><?xml version="1.0" encoding="utf-8"?>
<sst xmlns="http://schemas.openxmlformats.org/spreadsheetml/2006/main" count="71" uniqueCount="52">
  <si>
    <t>EUROPEAN BATON TWIRLING CHAMPIONSHIP 2019</t>
  </si>
  <si>
    <t xml:space="preserve">LIGNANO SABBIADORO (UD)-ITALY    17-21 APRIL 2019 </t>
  </si>
  <si>
    <t>RESERVATION FORM</t>
  </si>
  <si>
    <t>COUNTRY:</t>
  </si>
  <si>
    <t>PACKAGE A:</t>
  </si>
  <si>
    <t>N. PAX STANDARD:</t>
  </si>
  <si>
    <t>N. PAX 3/6 YEARS:</t>
  </si>
  <si>
    <t>N. PAX 0/3 YEARS:</t>
  </si>
  <si>
    <t>FROM:</t>
  </si>
  <si>
    <t>TO:</t>
  </si>
  <si>
    <t>SINGLE ROOM:</t>
  </si>
  <si>
    <t>DOUBLE ROOM:</t>
  </si>
  <si>
    <t>MULTIPLE BEDS:</t>
  </si>
  <si>
    <t>*€90,00</t>
  </si>
  <si>
    <t>*€75,00 at person</t>
  </si>
  <si>
    <t>*€65,00 at person</t>
  </si>
  <si>
    <t>TABLE SERVICE</t>
  </si>
  <si>
    <t>NIGHTS</t>
  </si>
  <si>
    <t>ACCOUNT 20%</t>
  </si>
  <si>
    <t xml:space="preserve">BALANCE </t>
  </si>
  <si>
    <t>(+6 years)</t>
  </si>
  <si>
    <t>(3/6 years)</t>
  </si>
  <si>
    <t xml:space="preserve">TOTAL </t>
  </si>
  <si>
    <t>N.PAX</t>
  </si>
  <si>
    <t>*€60,00 at person</t>
  </si>
  <si>
    <t>*€52,00 at person</t>
  </si>
  <si>
    <t>PACKAGE B:</t>
  </si>
  <si>
    <t>SELFSERVICE</t>
  </si>
  <si>
    <t>*€85,00</t>
  </si>
  <si>
    <t>*€70,00 at person</t>
  </si>
  <si>
    <t>*€48,00 at person</t>
  </si>
  <si>
    <t>*€56,00 at person</t>
  </si>
  <si>
    <t>PACKAGE C:</t>
  </si>
  <si>
    <t>DAILY FEE</t>
  </si>
  <si>
    <t>*€5,00</t>
  </si>
  <si>
    <t>TOTAL</t>
  </si>
  <si>
    <t>for all people, free 0/3 years</t>
  </si>
  <si>
    <t>ENTRY GYM</t>
  </si>
  <si>
    <t>1 DAY</t>
  </si>
  <si>
    <t>4 DAYS</t>
  </si>
  <si>
    <t>3 DAYS</t>
  </si>
  <si>
    <t>2 DAYS</t>
  </si>
  <si>
    <t>for spectators , free 0/3 years</t>
  </si>
  <si>
    <t>*€25,00</t>
  </si>
  <si>
    <t>*€45,00</t>
  </si>
  <si>
    <t>*€65,00</t>
  </si>
  <si>
    <t>*€80,00</t>
  </si>
  <si>
    <t>PARKING:</t>
  </si>
  <si>
    <t>CAR</t>
  </si>
  <si>
    <t>BUS</t>
  </si>
  <si>
    <t>DAY</t>
  </si>
  <si>
    <t>*€10,00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</si>
</sst>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5"/>
      <color theme="1"/>
      <name val="Rockwell Extra Bol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2" xfId="0" applyBorder="1" applyAlignment="1"/>
    <xf numFmtId="16" fontId="0" fillId="0" borderId="2" xfId="0" applyNumberFormat="1" applyBorder="1"/>
    <xf numFmtId="0" fontId="0" fillId="0" borderId="0" xfId="0" applyBorder="1" applyAlignment="1"/>
    <xf numFmtId="0" fontId="2" fillId="0" borderId="0" xfId="0" applyFont="1" applyBorder="1"/>
    <xf numFmtId="16" fontId="2" fillId="0" borderId="0" xfId="0" applyNumberFormat="1" applyFont="1" applyFill="1" applyBorder="1"/>
    <xf numFmtId="0" fontId="1" fillId="0" borderId="2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3" fillId="0" borderId="0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95251</xdr:colOff>
      <xdr:row>5</xdr:row>
      <xdr:rowOff>114300</xdr:rowOff>
    </xdr:from>
    <xdr:to>
      <xdr:col>7</xdr:col>
      <xdr:colOff>676275</xdr:colOff>
      <xdr:row>12</xdr:row>
      <xdr:rowOff>66098</xdr:rowOff>
    </xdr:to>
    <xdr:pic>
      <xdr:nvPicPr>
        <xdr:cNvPr id="2" name="Immagine 1" descr="PHOTO-2018-10-08-20-21-3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1" y="1181100"/>
          <a:ext cx="2038349" cy="1342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52"/>
  <sheetViews>
    <sheetView tabSelected="1" workbookViewId="0">
      <selection activeCell="J12" sqref="J12"/>
    </sheetView>
  </sheetViews>
  <sheetFormatPr defaultRowHeight="15"/>
  <cols>
    <col min="1" max="1" width="19.7109375" customWidth="1"/>
    <col min="2" max="2" width="12.5703125" customWidth="1"/>
    <col min="4" max="4" width="9.140625" customWidth="1"/>
    <col min="5" max="5" width="7.140625" customWidth="1"/>
    <col min="6" max="6" width="8" customWidth="1"/>
    <col min="7" max="7" width="13.85546875" customWidth="1"/>
    <col min="8" max="8" width="12.28515625" customWidth="1"/>
    <col min="9" max="9" width="5.140625" customWidth="1"/>
    <col min="10" max="10" width="9.140625" style="1"/>
  </cols>
  <sheetData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9.5">
      <c r="A4" s="14" t="s">
        <v>0</v>
      </c>
      <c r="B4" s="14"/>
      <c r="C4" s="14"/>
      <c r="D4" s="14"/>
      <c r="E4" s="14"/>
      <c r="F4" s="14"/>
      <c r="G4" s="14"/>
      <c r="H4" s="14"/>
      <c r="I4" s="1"/>
    </row>
    <row r="5" spans="1:9" ht="19.5">
      <c r="A5" s="14" t="s">
        <v>1</v>
      </c>
      <c r="B5" s="14"/>
      <c r="C5" s="14"/>
      <c r="D5" s="14"/>
      <c r="E5" s="14"/>
      <c r="F5" s="14"/>
      <c r="G5" s="14"/>
      <c r="H5" s="14"/>
      <c r="I5" s="1"/>
    </row>
    <row r="6" spans="1:9" ht="19.5">
      <c r="A6" s="9"/>
      <c r="B6" s="9"/>
      <c r="C6" s="9"/>
      <c r="D6" s="9"/>
      <c r="E6" s="9"/>
      <c r="F6" s="9"/>
      <c r="G6" s="9"/>
      <c r="H6" s="9"/>
      <c r="I6" s="1"/>
    </row>
    <row r="7" spans="1:9">
      <c r="A7" s="6" t="s">
        <v>2</v>
      </c>
      <c r="B7" s="6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3</v>
      </c>
      <c r="B9" s="1"/>
      <c r="C9" s="13"/>
      <c r="D9" s="13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 t="s">
        <v>5</v>
      </c>
      <c r="B11" s="1"/>
      <c r="C11" s="13"/>
      <c r="D11" s="13"/>
      <c r="E11" s="1"/>
      <c r="F11" s="1"/>
      <c r="G11" s="1"/>
      <c r="H11" s="1"/>
      <c r="I11" s="1"/>
    </row>
    <row r="12" spans="1:9">
      <c r="A12" s="1" t="s">
        <v>6</v>
      </c>
      <c r="B12" s="1"/>
      <c r="C12" s="13"/>
      <c r="D12" s="13"/>
      <c r="E12" s="1"/>
      <c r="F12" s="1"/>
      <c r="G12" s="1"/>
      <c r="H12" s="1"/>
      <c r="I12" s="1"/>
    </row>
    <row r="13" spans="1:9">
      <c r="A13" s="1" t="s">
        <v>7</v>
      </c>
      <c r="B13" s="1"/>
      <c r="C13" s="13"/>
      <c r="D13" s="13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 t="s">
        <v>8</v>
      </c>
      <c r="B15" s="1"/>
      <c r="C15" s="13"/>
      <c r="D15" s="13"/>
      <c r="E15" s="1"/>
      <c r="F15" s="1" t="s">
        <v>9</v>
      </c>
      <c r="G15" s="13"/>
      <c r="H15" s="13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6" t="s">
        <v>4</v>
      </c>
      <c r="B17" s="1" t="s">
        <v>16</v>
      </c>
      <c r="C17" s="1" t="s">
        <v>23</v>
      </c>
      <c r="D17" s="1"/>
      <c r="E17" s="1"/>
      <c r="F17" s="1" t="s">
        <v>17</v>
      </c>
      <c r="G17" s="1" t="s">
        <v>18</v>
      </c>
      <c r="H17" s="1" t="s">
        <v>19</v>
      </c>
      <c r="I17" s="1"/>
    </row>
    <row r="18" spans="1:9">
      <c r="A18" s="6" t="s">
        <v>20</v>
      </c>
      <c r="B18" s="6"/>
      <c r="C18" s="1"/>
      <c r="D18" s="1"/>
      <c r="E18" s="1"/>
      <c r="F18" s="1"/>
      <c r="G18" s="1"/>
      <c r="H18" s="1"/>
      <c r="I18" s="1"/>
    </row>
    <row r="19" spans="1:9">
      <c r="A19" s="2" t="s">
        <v>10</v>
      </c>
      <c r="B19" s="2"/>
      <c r="C19" s="2">
        <v>0</v>
      </c>
      <c r="D19" s="12" t="s">
        <v>13</v>
      </c>
      <c r="E19" s="12"/>
      <c r="F19" s="2">
        <v>0</v>
      </c>
      <c r="G19" s="2">
        <f>(C19*F19*18)</f>
        <v>0</v>
      </c>
      <c r="H19" s="2">
        <f>(C19*F19*72)</f>
        <v>0</v>
      </c>
      <c r="I19" s="1"/>
    </row>
    <row r="20" spans="1:9">
      <c r="A20" s="2" t="s">
        <v>11</v>
      </c>
      <c r="B20" s="2">
        <v>0</v>
      </c>
      <c r="C20" s="2">
        <v>0</v>
      </c>
      <c r="D20" s="12" t="s">
        <v>14</v>
      </c>
      <c r="E20" s="12"/>
      <c r="F20" s="2">
        <v>0</v>
      </c>
      <c r="G20" s="2">
        <f>(C20*F20*15)</f>
        <v>0</v>
      </c>
      <c r="H20" s="2">
        <f>(C20*F20*60)</f>
        <v>0</v>
      </c>
      <c r="I20" s="1"/>
    </row>
    <row r="21" spans="1:9">
      <c r="A21" s="2" t="s">
        <v>12</v>
      </c>
      <c r="B21" s="2">
        <v>0</v>
      </c>
      <c r="C21" s="2">
        <v>0</v>
      </c>
      <c r="D21" s="12" t="s">
        <v>15</v>
      </c>
      <c r="E21" s="12"/>
      <c r="F21" s="2">
        <v>0</v>
      </c>
      <c r="G21" s="2">
        <f>(C21*F21*13)</f>
        <v>0</v>
      </c>
      <c r="H21" s="2">
        <f>(C21*F21*52)</f>
        <v>0</v>
      </c>
      <c r="I21" s="1"/>
    </row>
    <row r="22" spans="1:9">
      <c r="A22" s="6" t="s">
        <v>21</v>
      </c>
      <c r="B22" s="6"/>
      <c r="C22" s="1"/>
      <c r="D22" s="1"/>
      <c r="E22" s="1"/>
      <c r="F22" s="1"/>
      <c r="G22" s="1"/>
      <c r="H22" s="1"/>
      <c r="I22" s="1"/>
    </row>
    <row r="23" spans="1:9">
      <c r="A23" s="2" t="s">
        <v>11</v>
      </c>
      <c r="B23" s="2">
        <v>0</v>
      </c>
      <c r="C23" s="2">
        <v>0</v>
      </c>
      <c r="D23" s="12" t="s">
        <v>24</v>
      </c>
      <c r="E23" s="12"/>
      <c r="F23" s="2">
        <v>0</v>
      </c>
      <c r="G23" s="2">
        <f>(C23*F23*12)</f>
        <v>0</v>
      </c>
      <c r="H23" s="2">
        <f>(C23*F23*48)</f>
        <v>0</v>
      </c>
      <c r="I23" s="1"/>
    </row>
    <row r="24" spans="1:9">
      <c r="A24" s="2" t="s">
        <v>12</v>
      </c>
      <c r="B24" s="2">
        <v>0</v>
      </c>
      <c r="C24" s="2">
        <v>0</v>
      </c>
      <c r="D24" s="12" t="s">
        <v>25</v>
      </c>
      <c r="E24" s="12"/>
      <c r="F24" s="2">
        <v>0</v>
      </c>
      <c r="G24" s="2">
        <f>C24*F24*11</f>
        <v>0</v>
      </c>
      <c r="H24" s="2">
        <f>(C24*F24*41)</f>
        <v>0</v>
      </c>
      <c r="I24" s="1"/>
    </row>
    <row r="25" spans="1:9">
      <c r="A25" s="8" t="s">
        <v>22</v>
      </c>
      <c r="B25" s="1"/>
      <c r="C25" s="2">
        <f>(C19+C20+C21)+(C23+C24)</f>
        <v>0</v>
      </c>
      <c r="D25" s="1"/>
      <c r="E25" s="1"/>
      <c r="F25" s="1"/>
      <c r="G25" s="2">
        <f>(G19+G20+G21)+(G23+G24)</f>
        <v>0</v>
      </c>
      <c r="H25" s="2">
        <f>(H19+H20+H21)+(H23+H24)</f>
        <v>0</v>
      </c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6" t="s">
        <v>26</v>
      </c>
      <c r="B27" s="1" t="s">
        <v>27</v>
      </c>
      <c r="C27" s="1" t="s">
        <v>23</v>
      </c>
      <c r="D27" s="1"/>
      <c r="E27" s="1"/>
      <c r="F27" s="1" t="s">
        <v>17</v>
      </c>
      <c r="G27" s="1" t="s">
        <v>18</v>
      </c>
      <c r="H27" s="1" t="s">
        <v>19</v>
      </c>
      <c r="I27" s="1"/>
    </row>
    <row r="28" spans="1:9">
      <c r="A28" s="6" t="s">
        <v>20</v>
      </c>
      <c r="B28" s="6"/>
      <c r="C28" s="1"/>
      <c r="D28" s="1"/>
      <c r="E28" s="1"/>
      <c r="F28" s="1"/>
      <c r="G28" s="1"/>
      <c r="H28" s="1"/>
      <c r="I28" s="1"/>
    </row>
    <row r="29" spans="1:9">
      <c r="A29" s="2" t="s">
        <v>10</v>
      </c>
      <c r="B29" s="2"/>
      <c r="C29" s="2">
        <v>0</v>
      </c>
      <c r="D29" s="12" t="s">
        <v>28</v>
      </c>
      <c r="E29" s="12"/>
      <c r="F29" s="2">
        <v>0</v>
      </c>
      <c r="G29" s="2">
        <f>(C29*F29*17)</f>
        <v>0</v>
      </c>
      <c r="H29" s="2">
        <f>(C29*F29*68)</f>
        <v>0</v>
      </c>
      <c r="I29" s="1"/>
    </row>
    <row r="30" spans="1:9">
      <c r="A30" s="2" t="s">
        <v>11</v>
      </c>
      <c r="B30" s="2">
        <v>0</v>
      </c>
      <c r="C30" s="2">
        <v>0</v>
      </c>
      <c r="D30" s="12" t="s">
        <v>29</v>
      </c>
      <c r="E30" s="12"/>
      <c r="F30" s="2">
        <v>0</v>
      </c>
      <c r="G30" s="2">
        <f>(C30*F30*14)</f>
        <v>0</v>
      </c>
      <c r="H30" s="2">
        <f>(C30*F30*56)</f>
        <v>0</v>
      </c>
      <c r="I30" s="1"/>
    </row>
    <row r="31" spans="1:9">
      <c r="A31" s="2" t="s">
        <v>12</v>
      </c>
      <c r="B31" s="2">
        <v>0</v>
      </c>
      <c r="C31" s="2">
        <v>0</v>
      </c>
      <c r="D31" s="12" t="s">
        <v>24</v>
      </c>
      <c r="E31" s="12"/>
      <c r="F31" s="2">
        <v>0</v>
      </c>
      <c r="G31" s="2">
        <f>(C31*F31*12)</f>
        <v>0</v>
      </c>
      <c r="H31" s="2">
        <f>(C31*F31*48)</f>
        <v>0</v>
      </c>
      <c r="I31" s="1"/>
    </row>
    <row r="32" spans="1:9">
      <c r="A32" s="6" t="s">
        <v>21</v>
      </c>
      <c r="B32" s="6"/>
      <c r="C32" s="1"/>
      <c r="D32" s="1"/>
      <c r="E32" s="1"/>
      <c r="F32" s="1"/>
      <c r="G32" s="1"/>
      <c r="H32" s="1"/>
      <c r="I32" s="1"/>
    </row>
    <row r="33" spans="1:9">
      <c r="A33" s="2" t="s">
        <v>11</v>
      </c>
      <c r="B33" s="2">
        <v>0</v>
      </c>
      <c r="C33" s="2">
        <v>0</v>
      </c>
      <c r="D33" s="12" t="s">
        <v>31</v>
      </c>
      <c r="E33" s="12"/>
      <c r="F33" s="2">
        <v>0</v>
      </c>
      <c r="G33" s="2">
        <f>(C33*F33*11)</f>
        <v>0</v>
      </c>
      <c r="H33" s="2">
        <f>(C33*F33*45)</f>
        <v>0</v>
      </c>
      <c r="I33" s="1"/>
    </row>
    <row r="34" spans="1:9">
      <c r="A34" s="2" t="s">
        <v>12</v>
      </c>
      <c r="B34" s="2">
        <v>0</v>
      </c>
      <c r="C34" s="2">
        <v>0</v>
      </c>
      <c r="D34" s="12" t="s">
        <v>30</v>
      </c>
      <c r="E34" s="12"/>
      <c r="F34" s="2">
        <v>0</v>
      </c>
      <c r="G34" s="2">
        <f>C34*F34*10</f>
        <v>0</v>
      </c>
      <c r="H34" s="2">
        <f>(C34*F34*38)</f>
        <v>0</v>
      </c>
      <c r="I34" s="1"/>
    </row>
    <row r="35" spans="1:9">
      <c r="A35" s="8" t="s">
        <v>22</v>
      </c>
      <c r="B35" s="1"/>
      <c r="C35" s="2">
        <f>(C29+C30+C31)+(C33+C34)</f>
        <v>0</v>
      </c>
      <c r="D35" s="1"/>
      <c r="E35" s="1"/>
      <c r="F35" s="1"/>
      <c r="G35" s="2">
        <f>(G29+G30+G31)+(G33+G34)</f>
        <v>0</v>
      </c>
      <c r="H35" s="2">
        <f>(H29+H30+H31)+(H33+H34)</f>
        <v>0</v>
      </c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6" t="s">
        <v>32</v>
      </c>
      <c r="B37" s="1"/>
      <c r="C37" s="1"/>
      <c r="D37" s="1"/>
      <c r="E37" s="1"/>
      <c r="F37" s="1"/>
      <c r="G37" s="1"/>
      <c r="H37" s="1" t="s">
        <v>35</v>
      </c>
      <c r="I37" s="1"/>
    </row>
    <row r="38" spans="1:9">
      <c r="A38" s="6" t="s">
        <v>33</v>
      </c>
      <c r="B38" s="6" t="s">
        <v>36</v>
      </c>
      <c r="C38" s="1"/>
      <c r="D38" s="1"/>
      <c r="E38" s="1"/>
      <c r="F38" s="1"/>
      <c r="G38" s="1"/>
      <c r="H38" s="1"/>
      <c r="I38" s="1"/>
    </row>
    <row r="39" spans="1:9">
      <c r="A39" s="4">
        <v>43208</v>
      </c>
      <c r="B39" s="1"/>
      <c r="C39" s="2">
        <v>0</v>
      </c>
      <c r="D39" s="3" t="s">
        <v>34</v>
      </c>
      <c r="E39" s="5"/>
      <c r="F39" s="1"/>
      <c r="G39" s="1"/>
      <c r="H39" s="2">
        <f>(C39*5)</f>
        <v>0</v>
      </c>
      <c r="I39" s="1"/>
    </row>
    <row r="40" spans="1:9">
      <c r="A40" s="4">
        <v>43209</v>
      </c>
      <c r="B40" s="1"/>
      <c r="C40" s="2">
        <v>0</v>
      </c>
      <c r="D40" s="3" t="s">
        <v>34</v>
      </c>
      <c r="E40" s="5"/>
      <c r="F40" s="1"/>
      <c r="G40" s="1"/>
      <c r="H40" s="2">
        <f t="shared" ref="H40:H42" si="0">(C40*5)</f>
        <v>0</v>
      </c>
      <c r="I40" s="1"/>
    </row>
    <row r="41" spans="1:9">
      <c r="A41" s="4">
        <v>43210</v>
      </c>
      <c r="B41" s="1"/>
      <c r="C41" s="2">
        <v>0</v>
      </c>
      <c r="D41" s="3" t="s">
        <v>34</v>
      </c>
      <c r="E41" s="5"/>
      <c r="F41" s="1"/>
      <c r="G41" s="1"/>
      <c r="H41" s="2">
        <f t="shared" si="0"/>
        <v>0</v>
      </c>
      <c r="I41" s="1"/>
    </row>
    <row r="42" spans="1:9">
      <c r="A42" s="4">
        <v>43211</v>
      </c>
      <c r="B42" s="1"/>
      <c r="C42" s="2">
        <v>0</v>
      </c>
      <c r="D42" s="3" t="s">
        <v>34</v>
      </c>
      <c r="E42" s="5"/>
      <c r="F42" s="1"/>
      <c r="G42" s="1"/>
      <c r="H42" s="2">
        <f t="shared" si="0"/>
        <v>0</v>
      </c>
      <c r="I42" s="1"/>
    </row>
    <row r="43" spans="1:9" s="1" customFormat="1">
      <c r="A43" s="6" t="s">
        <v>37</v>
      </c>
      <c r="B43" s="10" t="s">
        <v>42</v>
      </c>
      <c r="C43" s="11"/>
      <c r="D43" s="11"/>
      <c r="E43" s="11"/>
    </row>
    <row r="44" spans="1:9">
      <c r="A44" s="4" t="s">
        <v>38</v>
      </c>
      <c r="B44" s="1"/>
      <c r="C44" s="2">
        <v>0</v>
      </c>
      <c r="D44" s="3" t="s">
        <v>43</v>
      </c>
      <c r="E44" s="5"/>
      <c r="F44" s="1"/>
      <c r="G44" s="1"/>
      <c r="H44" s="2">
        <f>(C44*25)</f>
        <v>0</v>
      </c>
      <c r="I44" s="1"/>
    </row>
    <row r="45" spans="1:9">
      <c r="A45" s="4" t="s">
        <v>41</v>
      </c>
      <c r="B45" s="1"/>
      <c r="C45" s="2">
        <v>0</v>
      </c>
      <c r="D45" s="3" t="s">
        <v>44</v>
      </c>
      <c r="E45" s="5"/>
      <c r="F45" s="1"/>
      <c r="G45" s="1"/>
      <c r="H45" s="2">
        <f>(C45*45)</f>
        <v>0</v>
      </c>
      <c r="I45" s="1"/>
    </row>
    <row r="46" spans="1:9">
      <c r="A46" s="4" t="s">
        <v>40</v>
      </c>
      <c r="B46" s="1"/>
      <c r="C46" s="2">
        <v>0</v>
      </c>
      <c r="D46" s="3" t="s">
        <v>45</v>
      </c>
      <c r="E46" s="5"/>
      <c r="F46" s="1"/>
      <c r="G46" s="1"/>
      <c r="H46" s="2">
        <f>(C46*65)</f>
        <v>0</v>
      </c>
      <c r="I46" s="1"/>
    </row>
    <row r="47" spans="1:9">
      <c r="A47" s="4" t="s">
        <v>39</v>
      </c>
      <c r="B47" s="1"/>
      <c r="C47" s="2">
        <v>0</v>
      </c>
      <c r="D47" s="3" t="s">
        <v>46</v>
      </c>
      <c r="E47" s="5"/>
      <c r="F47" s="1"/>
      <c r="G47" s="1"/>
      <c r="H47" s="2">
        <f>(C47*85)</f>
        <v>0</v>
      </c>
      <c r="I47" s="1"/>
    </row>
    <row r="48" spans="1:9">
      <c r="A48" s="7" t="s">
        <v>47</v>
      </c>
      <c r="B48" s="1"/>
      <c r="C48" s="1"/>
      <c r="D48" s="1"/>
      <c r="E48" s="1"/>
      <c r="F48" s="1" t="s">
        <v>50</v>
      </c>
      <c r="G48" s="1"/>
      <c r="H48" s="1"/>
      <c r="I48" s="1"/>
    </row>
    <row r="49" spans="1:9">
      <c r="A49" s="4" t="s">
        <v>48</v>
      </c>
      <c r="B49" s="1"/>
      <c r="C49" s="2">
        <v>0</v>
      </c>
      <c r="D49" s="3" t="s">
        <v>34</v>
      </c>
      <c r="E49" s="5"/>
      <c r="F49" s="2">
        <v>0</v>
      </c>
      <c r="G49" s="1"/>
      <c r="H49" s="2">
        <f>(C49*F49*5)</f>
        <v>0</v>
      </c>
      <c r="I49" s="1"/>
    </row>
    <row r="50" spans="1:9">
      <c r="A50" s="4" t="s">
        <v>49</v>
      </c>
      <c r="B50" s="1"/>
      <c r="C50" s="2">
        <v>0</v>
      </c>
      <c r="D50" s="3" t="s">
        <v>51</v>
      </c>
      <c r="E50" s="5"/>
      <c r="F50" s="2">
        <v>0</v>
      </c>
      <c r="G50" s="1"/>
      <c r="H50" s="2">
        <f>(C50*F50*10)</f>
        <v>0</v>
      </c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 s="1" customFormat="1"/>
  </sheetData>
  <mergeCells count="19">
    <mergeCell ref="C13:D13"/>
    <mergeCell ref="A4:H4"/>
    <mergeCell ref="A5:H5"/>
    <mergeCell ref="C9:D9"/>
    <mergeCell ref="C11:D11"/>
    <mergeCell ref="C12:D12"/>
    <mergeCell ref="C15:D15"/>
    <mergeCell ref="G15:H15"/>
    <mergeCell ref="D19:E19"/>
    <mergeCell ref="D20:E20"/>
    <mergeCell ref="D21:E21"/>
    <mergeCell ref="B43:E43"/>
    <mergeCell ref="D33:E33"/>
    <mergeCell ref="D34:E34"/>
    <mergeCell ref="D23:E23"/>
    <mergeCell ref="D24:E24"/>
    <mergeCell ref="D29:E29"/>
    <mergeCell ref="D30:E30"/>
    <mergeCell ref="D31:E31"/>
  </mergeCells>
  <pageMargins left="0.33" right="0.22" top="0.31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2018-10-08T19:29:38Z</cp:lastPrinted>
  <dcterms:created xsi:type="dcterms:W3CDTF">2018-10-08T13:12:02Z</dcterms:created>
  <dcterms:modified xsi:type="dcterms:W3CDTF">2018-10-08T19:29:47Z</dcterms:modified>
</cp:coreProperties>
</file>